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" activeTab="4"/>
  </bookViews>
  <sheets>
    <sheet name="道地中药材产业（乡镇）" sheetId="5" r:id="rId1"/>
    <sheet name="中医药健康旅游示范县（乡镇） " sheetId="7" r:id="rId2"/>
    <sheet name="道地中药材产业（街道）" sheetId="6" r:id="rId3"/>
    <sheet name="中医药健康旅游示范县（街道）" sheetId="8" r:id="rId4"/>
    <sheet name="支持道地药材产业发展（部门）" sheetId="9" r:id="rId5"/>
  </sheets>
  <calcPr calcId="144525"/>
</workbook>
</file>

<file path=xl/sharedStrings.xml><?xml version="1.0" encoding="utf-8"?>
<sst xmlns="http://schemas.openxmlformats.org/spreadsheetml/2006/main" count="224" uniqueCount="81">
  <si>
    <r>
      <t>附件</t>
    </r>
    <r>
      <rPr>
        <sz val="14"/>
        <rFont val="Times New Roman"/>
        <charset val="0"/>
      </rPr>
      <t>1</t>
    </r>
  </si>
  <si>
    <r>
      <rPr>
        <sz val="22"/>
        <rFont val="Times New Roman"/>
        <charset val="0"/>
      </rPr>
      <t>2022</t>
    </r>
    <r>
      <rPr>
        <sz val="22"/>
        <rFont val="方正小标宋_GBK"/>
        <charset val="134"/>
      </rPr>
      <t>年度区定重点目标上半年考评情况汇总表</t>
    </r>
  </si>
  <si>
    <r>
      <rPr>
        <sz val="10"/>
        <rFont val="方正黑体_GBK"/>
        <charset val="134"/>
      </rPr>
      <t>考评项目</t>
    </r>
  </si>
  <si>
    <r>
      <rPr>
        <sz val="10"/>
        <rFont val="方正黑体_GBK"/>
        <charset val="134"/>
      </rPr>
      <t>被考评单位</t>
    </r>
  </si>
  <si>
    <r>
      <rPr>
        <sz val="10"/>
        <rFont val="方正黑体_GBK"/>
        <charset val="134"/>
      </rPr>
      <t>加扣分原因及分值（示例）</t>
    </r>
  </si>
  <si>
    <r>
      <rPr>
        <sz val="10"/>
        <rFont val="方正黑体_GBK"/>
        <charset val="134"/>
      </rPr>
      <t>百分制得分</t>
    </r>
  </si>
  <si>
    <r>
      <rPr>
        <sz val="10"/>
        <rFont val="方正黑体_GBK"/>
        <charset val="134"/>
      </rPr>
      <t>综合目标考评折合得分</t>
    </r>
  </si>
  <si>
    <r>
      <rPr>
        <sz val="10"/>
        <rFont val="方正仿宋_GBK"/>
        <charset val="134"/>
      </rPr>
      <t>道地中药材产业</t>
    </r>
  </si>
  <si>
    <r>
      <rPr>
        <sz val="10"/>
        <rFont val="方正仿宋_GBK"/>
        <charset val="134"/>
      </rPr>
      <t>水宁寺镇</t>
    </r>
  </si>
  <si>
    <t>无</t>
  </si>
  <si>
    <r>
      <rPr>
        <sz val="10"/>
        <rFont val="方正仿宋_GBK"/>
        <charset val="134"/>
      </rPr>
      <t>大和乡</t>
    </r>
  </si>
  <si>
    <r>
      <rPr>
        <sz val="10"/>
        <rFont val="方正仿宋_GBK"/>
        <charset val="134"/>
      </rPr>
      <t>清江镇</t>
    </r>
  </si>
  <si>
    <r>
      <rPr>
        <sz val="10"/>
        <rFont val="方正仿宋_GBK"/>
        <charset val="134"/>
      </rPr>
      <t>化成镇</t>
    </r>
  </si>
  <si>
    <r>
      <rPr>
        <sz val="10"/>
        <rFont val="方正仿宋_GBK"/>
        <charset val="134"/>
      </rPr>
      <t>曾口镇</t>
    </r>
  </si>
  <si>
    <r>
      <rPr>
        <sz val="10"/>
        <rFont val="方正仿宋_GBK"/>
        <charset val="0"/>
      </rPr>
      <t>基地管护效果一般，扣</t>
    </r>
    <r>
      <rPr>
        <sz val="10"/>
        <rFont val="Times New Roman"/>
        <charset val="0"/>
      </rPr>
      <t>1</t>
    </r>
    <r>
      <rPr>
        <sz val="10"/>
        <rFont val="方正仿宋_GBK"/>
        <charset val="0"/>
      </rPr>
      <t>分</t>
    </r>
  </si>
  <si>
    <r>
      <rPr>
        <sz val="10"/>
        <rFont val="方正仿宋_GBK"/>
        <charset val="134"/>
      </rPr>
      <t>鼎山镇</t>
    </r>
  </si>
  <si>
    <r>
      <rPr>
        <sz val="10"/>
        <rFont val="方正仿宋_GBK"/>
        <charset val="134"/>
      </rPr>
      <t>平梁镇</t>
    </r>
  </si>
  <si>
    <r>
      <rPr>
        <sz val="10"/>
        <rFont val="方正仿宋_GBK"/>
        <charset val="134"/>
      </rPr>
      <t>白庙乡</t>
    </r>
  </si>
  <si>
    <r>
      <rPr>
        <sz val="10"/>
        <rFont val="方正仿宋_GBK"/>
        <charset val="134"/>
      </rPr>
      <t>天马山镇</t>
    </r>
  </si>
  <si>
    <r>
      <rPr>
        <sz val="10"/>
        <rFont val="方正仿宋_GBK"/>
        <charset val="134"/>
      </rPr>
      <t>大罗镇</t>
    </r>
  </si>
  <si>
    <r>
      <rPr>
        <sz val="10"/>
        <rFont val="方正仿宋_GBK"/>
        <charset val="134"/>
      </rPr>
      <t>凤溪镇</t>
    </r>
  </si>
  <si>
    <r>
      <rPr>
        <sz val="10"/>
        <rFont val="方正仿宋_GBK"/>
        <charset val="0"/>
      </rPr>
      <t>基地管护效果不佳，扣</t>
    </r>
    <r>
      <rPr>
        <sz val="10"/>
        <rFont val="Times New Roman"/>
        <charset val="0"/>
      </rPr>
      <t>1.5</t>
    </r>
    <r>
      <rPr>
        <sz val="10"/>
        <rFont val="方正仿宋_GBK"/>
        <charset val="0"/>
      </rPr>
      <t>分</t>
    </r>
  </si>
  <si>
    <r>
      <rPr>
        <sz val="10"/>
        <rFont val="方正仿宋_GBK"/>
        <charset val="134"/>
      </rPr>
      <t>梁永镇</t>
    </r>
  </si>
  <si>
    <r>
      <rPr>
        <sz val="10"/>
        <rFont val="方正仿宋_GBK"/>
        <charset val="134"/>
      </rPr>
      <t>枣林镇</t>
    </r>
  </si>
  <si>
    <r>
      <rPr>
        <sz val="10"/>
        <rFont val="方正仿宋_GBK"/>
        <charset val="134"/>
      </rPr>
      <t>三江镇</t>
    </r>
  </si>
  <si>
    <r>
      <rPr>
        <sz val="10"/>
        <rFont val="方正仿宋_GBK"/>
        <charset val="134"/>
      </rPr>
      <t>光辉镇</t>
    </r>
  </si>
  <si>
    <r>
      <rPr>
        <sz val="10"/>
        <rFont val="方正仿宋_GBK"/>
        <charset val="134"/>
      </rPr>
      <t>大茅坪镇</t>
    </r>
  </si>
  <si>
    <t>附件2</t>
  </si>
  <si>
    <t>考评项目</t>
  </si>
  <si>
    <t>被考评单位</t>
  </si>
  <si>
    <t>加扣分原因及分值（示例）</t>
  </si>
  <si>
    <t>百分制得分</t>
  </si>
  <si>
    <t>综合目标考评折合得分</t>
  </si>
  <si>
    <t>中医药健康旅游示范县（区）创建</t>
  </si>
  <si>
    <t>天马山镇</t>
  </si>
  <si>
    <t>大和乡</t>
  </si>
  <si>
    <t>水宁寺镇</t>
  </si>
  <si>
    <t>化成镇</t>
  </si>
  <si>
    <t>曾口镇</t>
  </si>
  <si>
    <t>鼎山镇</t>
  </si>
  <si>
    <t>平梁镇</t>
  </si>
  <si>
    <t>白庙乡</t>
  </si>
  <si>
    <t>凤溪镇</t>
  </si>
  <si>
    <t>枣林镇</t>
  </si>
  <si>
    <t>三江镇</t>
  </si>
  <si>
    <t>光辉镇</t>
  </si>
  <si>
    <t>大茅坪镇</t>
  </si>
  <si>
    <t>梁永镇</t>
  </si>
  <si>
    <t>大罗镇</t>
  </si>
  <si>
    <t>附件3</t>
  </si>
  <si>
    <t>道地中药材产业</t>
  </si>
  <si>
    <t>玉堂街道</t>
  </si>
  <si>
    <r>
      <rPr>
        <sz val="10"/>
        <rFont val="方正仿宋_GBK"/>
        <charset val="134"/>
      </rPr>
      <t>中药材种植基地管护成效较好，加</t>
    </r>
    <r>
      <rPr>
        <sz val="10"/>
        <rFont val="Times New Roman"/>
        <charset val="134"/>
      </rPr>
      <t>0.5</t>
    </r>
    <r>
      <rPr>
        <sz val="10"/>
        <rFont val="方正仿宋_GBK"/>
        <charset val="134"/>
      </rPr>
      <t>分</t>
    </r>
  </si>
  <si>
    <t>江北街道</t>
  </si>
  <si>
    <t>宕梁街道</t>
  </si>
  <si>
    <t>回风街道</t>
  </si>
  <si>
    <t>西城街道</t>
  </si>
  <si>
    <t>东城街道</t>
  </si>
  <si>
    <t>附件4</t>
  </si>
  <si>
    <t>附件5</t>
  </si>
  <si>
    <t>支持道地中药材产业发展</t>
  </si>
  <si>
    <t>区财政局</t>
  </si>
  <si>
    <t>区发改局</t>
  </si>
  <si>
    <t>区农业农村局</t>
  </si>
  <si>
    <t>区卫健局</t>
  </si>
  <si>
    <t>区经信局</t>
  </si>
  <si>
    <t>区市场监管局</t>
  </si>
  <si>
    <t>区统计局</t>
  </si>
  <si>
    <t>区供销社</t>
  </si>
  <si>
    <t>区教科体局</t>
  </si>
  <si>
    <r>
      <rPr>
        <sz val="10"/>
        <rFont val="方正仿宋_GBK"/>
        <charset val="0"/>
      </rPr>
      <t>工作推进成效良好，扣</t>
    </r>
    <r>
      <rPr>
        <sz val="10"/>
        <rFont val="Times New Roman"/>
        <charset val="0"/>
      </rPr>
      <t>0.5</t>
    </r>
    <r>
      <rPr>
        <sz val="10"/>
        <rFont val="方正仿宋_GBK"/>
        <charset val="0"/>
      </rPr>
      <t>分</t>
    </r>
  </si>
  <si>
    <t>区人社局</t>
  </si>
  <si>
    <t>区投促局</t>
  </si>
  <si>
    <t>区林业局</t>
  </si>
  <si>
    <t>区商务局</t>
  </si>
  <si>
    <t>区文广旅局</t>
  </si>
  <si>
    <t>区民政局</t>
  </si>
  <si>
    <t>巴州工业园</t>
  </si>
  <si>
    <t>盘兴物流园</t>
  </si>
  <si>
    <t>区景区建管中心</t>
  </si>
  <si>
    <t>区金融服务中心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</si>
</sst>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4">
    <font>
      <sz val="12"/>
      <name val="宋体"/>
      <charset val="134"/>
    </font>
    <font>
      <b/>
      <sz val="10"/>
      <name val="黑体"/>
      <charset val="134"/>
    </font>
    <font>
      <sz val="10"/>
      <name val="Times New Roman"/>
      <charset val="0"/>
    </font>
    <font>
      <sz val="14"/>
      <name val="方正黑体_GBK"/>
      <charset val="134"/>
    </font>
    <font>
      <sz val="14"/>
      <name val="Times New Roman"/>
      <charset val="0"/>
    </font>
    <font>
      <sz val="22"/>
      <name val="Times New Roman"/>
      <charset val="0"/>
    </font>
    <font>
      <b/>
      <sz val="18"/>
      <name val="方正小标宋简体"/>
      <charset val="134"/>
    </font>
    <font>
      <sz val="10"/>
      <name val="方正黑体_GBK"/>
      <charset val="134"/>
    </font>
    <font>
      <sz val="10"/>
      <name val="方正仿宋_GBK"/>
      <charset val="134"/>
    </font>
    <font>
      <sz val="10"/>
      <name val="宋体"/>
      <charset val="134"/>
    </font>
    <font>
      <sz val="10"/>
      <name val="Times New Roman"/>
      <charset val="134"/>
    </font>
    <font>
      <sz val="14"/>
      <name val="方正黑体_GBK"/>
      <charset val="0"/>
    </font>
    <font>
      <sz val="10"/>
      <name val="方正仿宋_GBK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22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0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9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1"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9" fillId="0" borderId="0" xfId="0" applyFo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view="pageBreakPreview" zoomScale="115" zoomScaleNormal="100" workbookViewId="0">
      <selection activeCell="A3" sqref="$A3:$XFD5"/>
    </sheetView>
  </sheetViews>
  <sheetFormatPr defaultColWidth="9" defaultRowHeight="14.25" outlineLevelCol="7"/>
  <cols>
    <col min="1" max="1" width="12.375" style="3"/>
    <col min="2" max="2" width="18.375" style="4"/>
    <col min="3" max="3" width="29.125" style="5"/>
    <col min="4" max="4" width="10" style="5"/>
    <col min="5" max="5" width="11" style="6"/>
    <col min="6" max="6" width="6.625"/>
    <col min="7" max="16384" width="9" style="5"/>
  </cols>
  <sheetData>
    <row r="1" ht="25" customHeight="1" spans="1:5">
      <c r="A1" s="17" t="s">
        <v>0</v>
      </c>
      <c r="B1" s="8"/>
      <c r="C1" s="8"/>
      <c r="D1" s="8"/>
      <c r="E1" s="8"/>
    </row>
    <row r="2" ht="50" customHeight="1" spans="1:7">
      <c r="A2" s="9" t="s">
        <v>1</v>
      </c>
      <c r="B2" s="9"/>
      <c r="C2" s="9"/>
      <c r="D2" s="9"/>
      <c r="E2" s="9"/>
      <c r="F2" s="10"/>
      <c r="G2" s="10"/>
    </row>
    <row r="3" s="1" customFormat="1" ht="30" customHeight="1" spans="1:5">
      <c r="A3" s="18" t="s">
        <v>2</v>
      </c>
      <c r="B3" s="18" t="s">
        <v>3</v>
      </c>
      <c r="C3" s="14" t="s">
        <v>4</v>
      </c>
      <c r="D3" s="14" t="s">
        <v>5</v>
      </c>
      <c r="E3" s="14" t="s">
        <v>6</v>
      </c>
    </row>
    <row r="4" s="2" customFormat="1" ht="28" customHeight="1" spans="1:8">
      <c r="A4" s="14" t="s">
        <v>7</v>
      </c>
      <c r="B4" s="14" t="s">
        <v>8</v>
      </c>
      <c r="C4" s="13" t="s">
        <v>9</v>
      </c>
      <c r="D4" s="14">
        <v>100</v>
      </c>
      <c r="E4" s="14">
        <f>D4/100*3</f>
        <v>3</v>
      </c>
      <c r="H4" s="15"/>
    </row>
    <row r="5" s="2" customFormat="1" ht="28" customHeight="1" spans="1:8">
      <c r="A5" s="14" t="s">
        <v>7</v>
      </c>
      <c r="B5" s="14" t="s">
        <v>10</v>
      </c>
      <c r="C5" s="13" t="s">
        <v>9</v>
      </c>
      <c r="D5" s="14">
        <v>100</v>
      </c>
      <c r="E5" s="14">
        <f>D5/100*3</f>
        <v>3</v>
      </c>
      <c r="H5" s="15"/>
    </row>
    <row r="6" s="2" customFormat="1" ht="28" customHeight="1" spans="1:8">
      <c r="A6" s="14" t="s">
        <v>7</v>
      </c>
      <c r="B6" s="14" t="s">
        <v>11</v>
      </c>
      <c r="C6" s="13" t="s">
        <v>9</v>
      </c>
      <c r="D6" s="14">
        <v>100</v>
      </c>
      <c r="E6" s="14">
        <f>D6/100*3</f>
        <v>3</v>
      </c>
      <c r="H6" s="15"/>
    </row>
    <row r="7" s="2" customFormat="1" ht="28" customHeight="1" spans="1:8">
      <c r="A7" s="14" t="s">
        <v>7</v>
      </c>
      <c r="B7" s="14" t="s">
        <v>12</v>
      </c>
      <c r="C7" s="13" t="s">
        <v>9</v>
      </c>
      <c r="D7" s="14">
        <v>100</v>
      </c>
      <c r="E7" s="14">
        <f t="shared" ref="E5:E19" si="0">D7/100*3</f>
        <v>3</v>
      </c>
      <c r="H7" s="15"/>
    </row>
    <row r="8" s="2" customFormat="1" ht="28" customHeight="1" spans="1:8">
      <c r="A8" s="14" t="s">
        <v>7</v>
      </c>
      <c r="B8" s="14" t="s">
        <v>13</v>
      </c>
      <c r="C8" s="19" t="s">
        <v>14</v>
      </c>
      <c r="D8" s="14">
        <v>99</v>
      </c>
      <c r="E8" s="20">
        <f t="shared" si="0"/>
        <v>2.97</v>
      </c>
      <c r="H8" s="15"/>
    </row>
    <row r="9" s="2" customFormat="1" ht="28" customHeight="1" spans="1:8">
      <c r="A9" s="14" t="s">
        <v>7</v>
      </c>
      <c r="B9" s="14" t="s">
        <v>15</v>
      </c>
      <c r="C9" s="19" t="s">
        <v>14</v>
      </c>
      <c r="D9" s="14">
        <v>99</v>
      </c>
      <c r="E9" s="20">
        <f t="shared" si="0"/>
        <v>2.97</v>
      </c>
      <c r="H9" s="15"/>
    </row>
    <row r="10" s="2" customFormat="1" ht="28" customHeight="1" spans="1:8">
      <c r="A10" s="14" t="s">
        <v>7</v>
      </c>
      <c r="B10" s="14" t="s">
        <v>16</v>
      </c>
      <c r="C10" s="19" t="s">
        <v>14</v>
      </c>
      <c r="D10" s="14">
        <v>99</v>
      </c>
      <c r="E10" s="20">
        <f t="shared" si="0"/>
        <v>2.97</v>
      </c>
      <c r="H10" s="15"/>
    </row>
    <row r="11" s="2" customFormat="1" ht="28" customHeight="1" spans="1:8">
      <c r="A11" s="14" t="s">
        <v>7</v>
      </c>
      <c r="B11" s="14" t="s">
        <v>17</v>
      </c>
      <c r="C11" s="19" t="s">
        <v>14</v>
      </c>
      <c r="D11" s="14">
        <v>99</v>
      </c>
      <c r="E11" s="20">
        <f t="shared" si="0"/>
        <v>2.97</v>
      </c>
      <c r="H11" s="15"/>
    </row>
    <row r="12" s="2" customFormat="1" ht="28" customHeight="1" spans="1:8">
      <c r="A12" s="14" t="s">
        <v>7</v>
      </c>
      <c r="B12" s="14" t="s">
        <v>18</v>
      </c>
      <c r="C12" s="19" t="s">
        <v>14</v>
      </c>
      <c r="D12" s="14">
        <v>99</v>
      </c>
      <c r="E12" s="20">
        <f t="shared" si="0"/>
        <v>2.97</v>
      </c>
      <c r="H12" s="15"/>
    </row>
    <row r="13" s="2" customFormat="1" ht="28" customHeight="1" spans="1:8">
      <c r="A13" s="14" t="s">
        <v>7</v>
      </c>
      <c r="B13" s="14" t="s">
        <v>19</v>
      </c>
      <c r="C13" s="19" t="s">
        <v>14</v>
      </c>
      <c r="D13" s="14">
        <v>99</v>
      </c>
      <c r="E13" s="20">
        <f t="shared" si="0"/>
        <v>2.97</v>
      </c>
      <c r="H13" s="15"/>
    </row>
    <row r="14" s="2" customFormat="1" ht="28" customHeight="1" spans="1:8">
      <c r="A14" s="14" t="s">
        <v>7</v>
      </c>
      <c r="B14" s="14" t="s">
        <v>20</v>
      </c>
      <c r="C14" s="19" t="s">
        <v>21</v>
      </c>
      <c r="D14" s="14">
        <v>98.5</v>
      </c>
      <c r="E14" s="14">
        <f t="shared" si="0"/>
        <v>2.955</v>
      </c>
      <c r="H14" s="15"/>
    </row>
    <row r="15" s="2" customFormat="1" ht="28" customHeight="1" spans="1:8">
      <c r="A15" s="14" t="s">
        <v>7</v>
      </c>
      <c r="B15" s="14" t="s">
        <v>22</v>
      </c>
      <c r="C15" s="19" t="s">
        <v>21</v>
      </c>
      <c r="D15" s="14">
        <v>98.5</v>
      </c>
      <c r="E15" s="14">
        <f t="shared" si="0"/>
        <v>2.955</v>
      </c>
      <c r="H15" s="15"/>
    </row>
    <row r="16" s="2" customFormat="1" ht="28" customHeight="1" spans="1:8">
      <c r="A16" s="14" t="s">
        <v>7</v>
      </c>
      <c r="B16" s="14" t="s">
        <v>23</v>
      </c>
      <c r="C16" s="19" t="s">
        <v>21</v>
      </c>
      <c r="D16" s="14">
        <v>98.5</v>
      </c>
      <c r="E16" s="14">
        <f t="shared" si="0"/>
        <v>2.955</v>
      </c>
      <c r="H16" s="15"/>
    </row>
    <row r="17" s="2" customFormat="1" ht="28" customHeight="1" spans="1:8">
      <c r="A17" s="14" t="s">
        <v>7</v>
      </c>
      <c r="B17" s="14" t="s">
        <v>24</v>
      </c>
      <c r="C17" s="19" t="s">
        <v>21</v>
      </c>
      <c r="D17" s="14">
        <v>98.5</v>
      </c>
      <c r="E17" s="14">
        <f t="shared" si="0"/>
        <v>2.955</v>
      </c>
      <c r="H17" s="15"/>
    </row>
    <row r="18" s="2" customFormat="1" ht="28" customHeight="1" spans="1:8">
      <c r="A18" s="14" t="s">
        <v>7</v>
      </c>
      <c r="B18" s="14" t="s">
        <v>25</v>
      </c>
      <c r="C18" s="19" t="s">
        <v>21</v>
      </c>
      <c r="D18" s="14">
        <v>98.5</v>
      </c>
      <c r="E18" s="14">
        <f t="shared" si="0"/>
        <v>2.955</v>
      </c>
      <c r="H18" s="15"/>
    </row>
    <row r="19" s="2" customFormat="1" ht="28" customHeight="1" spans="1:8">
      <c r="A19" s="14" t="s">
        <v>7</v>
      </c>
      <c r="B19" s="14" t="s">
        <v>26</v>
      </c>
      <c r="C19" s="19" t="s">
        <v>21</v>
      </c>
      <c r="D19" s="14">
        <v>98.5</v>
      </c>
      <c r="E19" s="14">
        <f t="shared" si="0"/>
        <v>2.955</v>
      </c>
      <c r="H19" s="15"/>
    </row>
  </sheetData>
  <mergeCells count="2">
    <mergeCell ref="A1:E1"/>
    <mergeCell ref="A2:E2"/>
  </mergeCells>
  <printOptions horizontalCentered="1"/>
  <pageMargins left="0.700694444444444" right="0.700694444444444" top="0.751388888888889" bottom="0.751388888888889" header="0.298611111111111" footer="0.298611111111111"/>
  <pageSetup paperSize="9" firstPageNumber="11" orientation="portrait" useFirstPageNumber="1" horizontalDpi="600" verticalDpi="600"/>
  <headerFooter>
    <oddFooter>&amp;C&amp;"Times New Roman"—   &amp;P  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zoomScaleSheetLayoutView="60" workbookViewId="0">
      <selection activeCell="A3" sqref="$A3:$XFD5"/>
    </sheetView>
  </sheetViews>
  <sheetFormatPr defaultColWidth="9" defaultRowHeight="14.25" outlineLevelCol="7"/>
  <cols>
    <col min="1" max="1" width="14.625" style="3" customWidth="1"/>
    <col min="2" max="2" width="14.875" style="4" customWidth="1"/>
    <col min="3" max="3" width="29.125" style="5"/>
    <col min="4" max="4" width="10" style="5"/>
    <col min="5" max="5" width="11" style="6"/>
    <col min="6" max="6" width="6.625"/>
    <col min="7" max="16384" width="9" style="5"/>
  </cols>
  <sheetData>
    <row r="1" ht="25" customHeight="1" spans="1:5">
      <c r="A1" s="7" t="s">
        <v>27</v>
      </c>
      <c r="B1" s="8"/>
      <c r="C1" s="8"/>
      <c r="D1" s="8"/>
      <c r="E1" s="8"/>
    </row>
    <row r="2" ht="54" customHeight="1" spans="1:7">
      <c r="A2" s="9" t="s">
        <v>1</v>
      </c>
      <c r="B2" s="9"/>
      <c r="C2" s="9"/>
      <c r="D2" s="9"/>
      <c r="E2" s="9"/>
      <c r="F2" s="10"/>
      <c r="G2" s="10"/>
    </row>
    <row r="3" s="1" customFormat="1" ht="30" customHeight="1" spans="1:5">
      <c r="A3" s="11" t="s">
        <v>28</v>
      </c>
      <c r="B3" s="11" t="s">
        <v>29</v>
      </c>
      <c r="C3" s="12" t="s">
        <v>30</v>
      </c>
      <c r="D3" s="12" t="s">
        <v>31</v>
      </c>
      <c r="E3" s="12" t="s">
        <v>32</v>
      </c>
    </row>
    <row r="4" s="2" customFormat="1" ht="33" customHeight="1" spans="1:8">
      <c r="A4" s="13" t="s">
        <v>33</v>
      </c>
      <c r="B4" s="13" t="s">
        <v>34</v>
      </c>
      <c r="C4" s="13" t="s">
        <v>9</v>
      </c>
      <c r="D4" s="14">
        <v>100</v>
      </c>
      <c r="E4" s="14">
        <f>D4/100*1</f>
        <v>1</v>
      </c>
      <c r="H4" s="15"/>
    </row>
    <row r="5" s="2" customFormat="1" ht="33" customHeight="1" spans="1:8">
      <c r="A5" s="13" t="s">
        <v>33</v>
      </c>
      <c r="B5" s="13" t="s">
        <v>35</v>
      </c>
      <c r="C5" s="13" t="s">
        <v>9</v>
      </c>
      <c r="D5" s="14">
        <v>100</v>
      </c>
      <c r="E5" s="14">
        <f t="shared" ref="E5:E19" si="0">D5/100*1</f>
        <v>1</v>
      </c>
      <c r="H5" s="15"/>
    </row>
    <row r="6" s="2" customFormat="1" ht="33" customHeight="1" spans="1:8">
      <c r="A6" s="13" t="s">
        <v>33</v>
      </c>
      <c r="B6" s="13" t="s">
        <v>36</v>
      </c>
      <c r="C6" s="13" t="s">
        <v>9</v>
      </c>
      <c r="D6" s="14">
        <v>100</v>
      </c>
      <c r="E6" s="14">
        <f t="shared" si="0"/>
        <v>1</v>
      </c>
      <c r="H6" s="15"/>
    </row>
    <row r="7" s="2" customFormat="1" ht="33" customHeight="1" spans="1:8">
      <c r="A7" s="13" t="s">
        <v>33</v>
      </c>
      <c r="B7" s="13" t="s">
        <v>37</v>
      </c>
      <c r="C7" s="13" t="s">
        <v>9</v>
      </c>
      <c r="D7" s="14">
        <v>100</v>
      </c>
      <c r="E7" s="14">
        <f t="shared" si="0"/>
        <v>1</v>
      </c>
      <c r="H7" s="15"/>
    </row>
    <row r="8" s="2" customFormat="1" ht="33" customHeight="1" spans="1:8">
      <c r="A8" s="13" t="s">
        <v>33</v>
      </c>
      <c r="B8" s="13" t="s">
        <v>38</v>
      </c>
      <c r="C8" s="13" t="s">
        <v>9</v>
      </c>
      <c r="D8" s="14">
        <v>100</v>
      </c>
      <c r="E8" s="14">
        <f t="shared" si="0"/>
        <v>1</v>
      </c>
      <c r="H8" s="15"/>
    </row>
    <row r="9" s="2" customFormat="1" ht="33" customHeight="1" spans="1:8">
      <c r="A9" s="13" t="s">
        <v>33</v>
      </c>
      <c r="B9" s="13" t="s">
        <v>39</v>
      </c>
      <c r="C9" s="13" t="s">
        <v>9</v>
      </c>
      <c r="D9" s="14">
        <v>100</v>
      </c>
      <c r="E9" s="14">
        <f t="shared" si="0"/>
        <v>1</v>
      </c>
      <c r="H9" s="15"/>
    </row>
    <row r="10" s="2" customFormat="1" ht="33" customHeight="1" spans="1:8">
      <c r="A10" s="13" t="s">
        <v>33</v>
      </c>
      <c r="B10" s="13" t="s">
        <v>40</v>
      </c>
      <c r="C10" s="13" t="s">
        <v>9</v>
      </c>
      <c r="D10" s="14">
        <v>100</v>
      </c>
      <c r="E10" s="14">
        <f t="shared" si="0"/>
        <v>1</v>
      </c>
      <c r="H10" s="15"/>
    </row>
    <row r="11" s="2" customFormat="1" ht="33" customHeight="1" spans="1:8">
      <c r="A11" s="13" t="s">
        <v>33</v>
      </c>
      <c r="B11" s="13" t="s">
        <v>41</v>
      </c>
      <c r="C11" s="13" t="s">
        <v>9</v>
      </c>
      <c r="D11" s="14">
        <v>100</v>
      </c>
      <c r="E11" s="14">
        <f t="shared" si="0"/>
        <v>1</v>
      </c>
      <c r="H11" s="15"/>
    </row>
    <row r="12" s="2" customFormat="1" ht="33" customHeight="1" spans="1:8">
      <c r="A12" s="13" t="s">
        <v>33</v>
      </c>
      <c r="B12" s="13" t="s">
        <v>34</v>
      </c>
      <c r="C12" s="13" t="s">
        <v>9</v>
      </c>
      <c r="D12" s="14">
        <v>100</v>
      </c>
      <c r="E12" s="14">
        <f t="shared" si="0"/>
        <v>1</v>
      </c>
      <c r="H12" s="15"/>
    </row>
    <row r="13" s="2" customFormat="1" ht="33" customHeight="1" spans="1:8">
      <c r="A13" s="13" t="s">
        <v>33</v>
      </c>
      <c r="B13" s="13" t="s">
        <v>42</v>
      </c>
      <c r="C13" s="13" t="s">
        <v>9</v>
      </c>
      <c r="D13" s="14">
        <v>100</v>
      </c>
      <c r="E13" s="14">
        <f t="shared" si="0"/>
        <v>1</v>
      </c>
      <c r="H13" s="15"/>
    </row>
    <row r="14" s="2" customFormat="1" ht="33" customHeight="1" spans="1:8">
      <c r="A14" s="13" t="s">
        <v>33</v>
      </c>
      <c r="B14" s="13" t="s">
        <v>43</v>
      </c>
      <c r="C14" s="13" t="s">
        <v>9</v>
      </c>
      <c r="D14" s="14">
        <v>100</v>
      </c>
      <c r="E14" s="14">
        <f t="shared" si="0"/>
        <v>1</v>
      </c>
      <c r="H14" s="15"/>
    </row>
    <row r="15" s="2" customFormat="1" ht="33" customHeight="1" spans="1:8">
      <c r="A15" s="13" t="s">
        <v>33</v>
      </c>
      <c r="B15" s="13" t="s">
        <v>44</v>
      </c>
      <c r="C15" s="13" t="s">
        <v>9</v>
      </c>
      <c r="D15" s="14">
        <v>100</v>
      </c>
      <c r="E15" s="14">
        <f t="shared" si="0"/>
        <v>1</v>
      </c>
      <c r="H15" s="15"/>
    </row>
    <row r="16" s="2" customFormat="1" ht="33" customHeight="1" spans="1:8">
      <c r="A16" s="13" t="s">
        <v>33</v>
      </c>
      <c r="B16" s="13" t="s">
        <v>45</v>
      </c>
      <c r="C16" s="13" t="s">
        <v>9</v>
      </c>
      <c r="D16" s="14">
        <v>100</v>
      </c>
      <c r="E16" s="14">
        <f t="shared" si="0"/>
        <v>1</v>
      </c>
      <c r="H16" s="15"/>
    </row>
    <row r="17" s="2" customFormat="1" ht="33" customHeight="1" spans="1:8">
      <c r="A17" s="13" t="s">
        <v>33</v>
      </c>
      <c r="B17" s="13" t="s">
        <v>46</v>
      </c>
      <c r="C17" s="13" t="s">
        <v>9</v>
      </c>
      <c r="D17" s="14">
        <v>100</v>
      </c>
      <c r="E17" s="14">
        <f t="shared" si="0"/>
        <v>1</v>
      </c>
      <c r="H17" s="15"/>
    </row>
    <row r="18" s="2" customFormat="1" ht="33" customHeight="1" spans="1:8">
      <c r="A18" s="13" t="s">
        <v>33</v>
      </c>
      <c r="B18" s="13" t="s">
        <v>47</v>
      </c>
      <c r="C18" s="13" t="s">
        <v>9</v>
      </c>
      <c r="D18" s="14">
        <v>100</v>
      </c>
      <c r="E18" s="14">
        <f t="shared" si="0"/>
        <v>1</v>
      </c>
      <c r="H18" s="15"/>
    </row>
    <row r="19" s="2" customFormat="1" ht="33" customHeight="1" spans="1:8">
      <c r="A19" s="13" t="s">
        <v>33</v>
      </c>
      <c r="B19" s="13" t="s">
        <v>48</v>
      </c>
      <c r="C19" s="13" t="s">
        <v>9</v>
      </c>
      <c r="D19" s="14">
        <v>100</v>
      </c>
      <c r="E19" s="14">
        <f t="shared" si="0"/>
        <v>1</v>
      </c>
      <c r="H19" s="15"/>
    </row>
  </sheetData>
  <mergeCells count="2">
    <mergeCell ref="A1:E1"/>
    <mergeCell ref="A2:E2"/>
  </mergeCells>
  <printOptions horizontalCentered="1"/>
  <pageMargins left="0.700694444444444" right="0.700694444444444" top="0.751388888888889" bottom="0.751388888888889" header="0.298611111111111" footer="0.298611111111111"/>
  <pageSetup paperSize="9" firstPageNumber="11" orientation="portrait" useFirstPageNumber="1" horizontalDpi="600" verticalDpi="600"/>
  <headerFooter>
    <oddFooter>&amp;C&amp;"Times New Roman"—   &amp;P  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SheetLayoutView="60" workbookViewId="0">
      <selection activeCell="A3" sqref="$A3:$XFD5"/>
    </sheetView>
  </sheetViews>
  <sheetFormatPr defaultColWidth="9" defaultRowHeight="14.25" outlineLevelCol="7"/>
  <cols>
    <col min="1" max="1" width="12.375" style="3"/>
    <col min="2" max="2" width="18.375" style="4"/>
    <col min="3" max="3" width="29.125" style="5"/>
    <col min="4" max="4" width="10" style="5"/>
    <col min="5" max="5" width="11" style="6"/>
    <col min="6" max="6" width="6.625"/>
    <col min="7" max="16384" width="9" style="5"/>
  </cols>
  <sheetData>
    <row r="1" ht="25" customHeight="1" spans="1:5">
      <c r="A1" s="7" t="s">
        <v>49</v>
      </c>
      <c r="B1" s="8"/>
      <c r="C1" s="8"/>
      <c r="D1" s="8"/>
      <c r="E1" s="8"/>
    </row>
    <row r="2" ht="52" customHeight="1" spans="1:7">
      <c r="A2" s="9" t="s">
        <v>1</v>
      </c>
      <c r="B2" s="9"/>
      <c r="C2" s="9"/>
      <c r="D2" s="9"/>
      <c r="E2" s="9"/>
      <c r="F2" s="10"/>
      <c r="G2" s="10"/>
    </row>
    <row r="3" s="1" customFormat="1" ht="30" customHeight="1" spans="1:5">
      <c r="A3" s="11" t="s">
        <v>28</v>
      </c>
      <c r="B3" s="11" t="s">
        <v>29</v>
      </c>
      <c r="C3" s="12" t="s">
        <v>30</v>
      </c>
      <c r="D3" s="12" t="s">
        <v>31</v>
      </c>
      <c r="E3" s="12" t="s">
        <v>32</v>
      </c>
    </row>
    <row r="4" s="2" customFormat="1" ht="37" customHeight="1" spans="1:8">
      <c r="A4" s="13" t="s">
        <v>50</v>
      </c>
      <c r="B4" s="13" t="s">
        <v>51</v>
      </c>
      <c r="C4" s="16" t="s">
        <v>52</v>
      </c>
      <c r="D4" s="14">
        <v>100.5</v>
      </c>
      <c r="E4" s="14">
        <f t="shared" ref="E4:E9" si="0">D4/100*2</f>
        <v>2.01</v>
      </c>
      <c r="H4" s="15"/>
    </row>
    <row r="5" s="2" customFormat="1" ht="37" customHeight="1" spans="1:8">
      <c r="A5" s="13" t="s">
        <v>50</v>
      </c>
      <c r="B5" s="13" t="s">
        <v>53</v>
      </c>
      <c r="C5" s="13" t="s">
        <v>9</v>
      </c>
      <c r="D5" s="14">
        <v>100</v>
      </c>
      <c r="E5" s="14">
        <f t="shared" si="0"/>
        <v>2</v>
      </c>
      <c r="H5" s="15"/>
    </row>
    <row r="6" s="2" customFormat="1" ht="37" customHeight="1" spans="1:8">
      <c r="A6" s="13" t="s">
        <v>50</v>
      </c>
      <c r="B6" s="13" t="s">
        <v>54</v>
      </c>
      <c r="C6" s="13" t="s">
        <v>9</v>
      </c>
      <c r="D6" s="14">
        <v>100</v>
      </c>
      <c r="E6" s="14">
        <f t="shared" si="0"/>
        <v>2</v>
      </c>
      <c r="H6" s="15"/>
    </row>
    <row r="7" s="2" customFormat="1" ht="37" customHeight="1" spans="1:8">
      <c r="A7" s="13" t="s">
        <v>50</v>
      </c>
      <c r="B7" s="13" t="s">
        <v>55</v>
      </c>
      <c r="C7" s="13" t="s">
        <v>9</v>
      </c>
      <c r="D7" s="14">
        <v>100</v>
      </c>
      <c r="E7" s="14">
        <f t="shared" si="0"/>
        <v>2</v>
      </c>
      <c r="H7" s="15"/>
    </row>
    <row r="8" s="2" customFormat="1" ht="37" customHeight="1" spans="1:8">
      <c r="A8" s="13" t="s">
        <v>50</v>
      </c>
      <c r="B8" s="13" t="s">
        <v>56</v>
      </c>
      <c r="C8" s="13" t="s">
        <v>9</v>
      </c>
      <c r="D8" s="14">
        <v>100</v>
      </c>
      <c r="E8" s="14">
        <f t="shared" si="0"/>
        <v>2</v>
      </c>
      <c r="H8" s="15"/>
    </row>
    <row r="9" s="2" customFormat="1" ht="37" customHeight="1" spans="1:8">
      <c r="A9" s="13" t="s">
        <v>50</v>
      </c>
      <c r="B9" s="13" t="s">
        <v>57</v>
      </c>
      <c r="C9" s="13" t="s">
        <v>9</v>
      </c>
      <c r="D9" s="14">
        <v>100</v>
      </c>
      <c r="E9" s="14">
        <f t="shared" si="0"/>
        <v>2</v>
      </c>
      <c r="H9" s="15"/>
    </row>
    <row r="10" s="2" customFormat="1" ht="37" customHeight="1" spans="1:8">
      <c r="A10" s="13"/>
      <c r="B10" s="13"/>
      <c r="C10" s="13"/>
      <c r="D10" s="14"/>
      <c r="E10" s="14"/>
      <c r="H10" s="15"/>
    </row>
    <row r="11" s="2" customFormat="1" ht="37" customHeight="1" spans="1:8">
      <c r="A11" s="13"/>
      <c r="B11" s="13"/>
      <c r="C11" s="13"/>
      <c r="D11" s="14"/>
      <c r="E11" s="14"/>
      <c r="H11" s="15"/>
    </row>
    <row r="12" s="2" customFormat="1" ht="37" customHeight="1" spans="1:8">
      <c r="A12" s="13"/>
      <c r="B12" s="13"/>
      <c r="C12" s="13"/>
      <c r="D12" s="14"/>
      <c r="E12" s="14"/>
      <c r="H12" s="15"/>
    </row>
    <row r="13" s="2" customFormat="1" ht="37" customHeight="1" spans="1:8">
      <c r="A13" s="13"/>
      <c r="B13" s="13"/>
      <c r="C13" s="13"/>
      <c r="D13" s="14"/>
      <c r="E13" s="14"/>
      <c r="H13" s="15"/>
    </row>
    <row r="14" s="2" customFormat="1" ht="37" customHeight="1" spans="1:8">
      <c r="A14" s="13"/>
      <c r="B14" s="13"/>
      <c r="C14" s="13"/>
      <c r="D14" s="14"/>
      <c r="E14" s="14"/>
      <c r="H14" s="15"/>
    </row>
    <row r="15" s="2" customFormat="1" ht="37" customHeight="1" spans="1:8">
      <c r="A15" s="13"/>
      <c r="B15" s="13"/>
      <c r="C15" s="13"/>
      <c r="D15" s="14"/>
      <c r="E15" s="14"/>
      <c r="H15" s="15"/>
    </row>
    <row r="16" s="2" customFormat="1" ht="37" customHeight="1" spans="1:8">
      <c r="A16" s="13"/>
      <c r="B16" s="13"/>
      <c r="C16" s="13"/>
      <c r="D16" s="14"/>
      <c r="E16" s="14"/>
      <c r="H16" s="15"/>
    </row>
    <row r="17" s="2" customFormat="1" ht="37" customHeight="1" spans="1:8">
      <c r="A17" s="13"/>
      <c r="B17" s="13"/>
      <c r="C17" s="13"/>
      <c r="D17" s="14"/>
      <c r="E17" s="14"/>
      <c r="H17" s="15"/>
    </row>
  </sheetData>
  <mergeCells count="2">
    <mergeCell ref="A1:E1"/>
    <mergeCell ref="A2:E2"/>
  </mergeCells>
  <printOptions horizontalCentered="1"/>
  <pageMargins left="0.700694444444444" right="0.700694444444444" top="0.751388888888889" bottom="0.751388888888889" header="0.298611111111111" footer="0.298611111111111"/>
  <pageSetup paperSize="9" firstPageNumber="11" orientation="portrait" useFirstPageNumber="1" horizontalDpi="600" verticalDpi="600"/>
  <headerFooter>
    <oddFooter>&amp;C&amp;"Times New Roman"—   &amp;P  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SheetLayoutView="60" workbookViewId="0">
      <selection activeCell="A3" sqref="$A3:$XFD5"/>
    </sheetView>
  </sheetViews>
  <sheetFormatPr defaultColWidth="9" defaultRowHeight="14.25" outlineLevelCol="7"/>
  <cols>
    <col min="1" max="1" width="12.375" style="3"/>
    <col min="2" max="2" width="18.375" style="4"/>
    <col min="3" max="3" width="29.125" style="5"/>
    <col min="4" max="4" width="10" style="5"/>
    <col min="5" max="5" width="11" style="6"/>
    <col min="6" max="6" width="6.625"/>
    <col min="7" max="16384" width="9" style="5"/>
  </cols>
  <sheetData>
    <row r="1" ht="25" customHeight="1" spans="1:5">
      <c r="A1" s="7" t="s">
        <v>58</v>
      </c>
      <c r="B1" s="8"/>
      <c r="C1" s="8"/>
      <c r="D1" s="8"/>
      <c r="E1" s="8"/>
    </row>
    <row r="2" ht="51" customHeight="1" spans="1:7">
      <c r="A2" s="9" t="s">
        <v>1</v>
      </c>
      <c r="B2" s="9"/>
      <c r="C2" s="9"/>
      <c r="D2" s="9"/>
      <c r="E2" s="9"/>
      <c r="F2" s="10"/>
      <c r="G2" s="10"/>
    </row>
    <row r="3" s="1" customFormat="1" ht="30" customHeight="1" spans="1:5">
      <c r="A3" s="11" t="s">
        <v>28</v>
      </c>
      <c r="B3" s="11" t="s">
        <v>29</v>
      </c>
      <c r="C3" s="12" t="s">
        <v>30</v>
      </c>
      <c r="D3" s="12" t="s">
        <v>31</v>
      </c>
      <c r="E3" s="12" t="s">
        <v>32</v>
      </c>
    </row>
    <row r="4" s="2" customFormat="1" ht="37" customHeight="1" spans="1:8">
      <c r="A4" s="13" t="s">
        <v>33</v>
      </c>
      <c r="B4" s="13" t="s">
        <v>51</v>
      </c>
      <c r="C4" s="13" t="s">
        <v>9</v>
      </c>
      <c r="D4" s="14">
        <v>100</v>
      </c>
      <c r="E4" s="14">
        <f t="shared" ref="E4:E9" si="0">D4/100*0.5</f>
        <v>0.5</v>
      </c>
      <c r="H4" s="15"/>
    </row>
    <row r="5" s="2" customFormat="1" ht="37" customHeight="1" spans="1:8">
      <c r="A5" s="13" t="s">
        <v>33</v>
      </c>
      <c r="B5" s="13" t="s">
        <v>53</v>
      </c>
      <c r="C5" s="13" t="s">
        <v>9</v>
      </c>
      <c r="D5" s="14">
        <v>100</v>
      </c>
      <c r="E5" s="14">
        <f t="shared" si="0"/>
        <v>0.5</v>
      </c>
      <c r="H5" s="15"/>
    </row>
    <row r="6" s="2" customFormat="1" ht="37" customHeight="1" spans="1:8">
      <c r="A6" s="13" t="s">
        <v>33</v>
      </c>
      <c r="B6" s="13" t="s">
        <v>54</v>
      </c>
      <c r="C6" s="13" t="s">
        <v>9</v>
      </c>
      <c r="D6" s="14">
        <v>100</v>
      </c>
      <c r="E6" s="14">
        <f t="shared" si="0"/>
        <v>0.5</v>
      </c>
      <c r="H6" s="15"/>
    </row>
    <row r="7" s="2" customFormat="1" ht="37" customHeight="1" spans="1:8">
      <c r="A7" s="13" t="s">
        <v>33</v>
      </c>
      <c r="B7" s="13" t="s">
        <v>55</v>
      </c>
      <c r="C7" s="13" t="s">
        <v>9</v>
      </c>
      <c r="D7" s="14">
        <v>100</v>
      </c>
      <c r="E7" s="14">
        <f t="shared" si="0"/>
        <v>0.5</v>
      </c>
      <c r="H7" s="15"/>
    </row>
    <row r="8" s="2" customFormat="1" ht="37" customHeight="1" spans="1:8">
      <c r="A8" s="13" t="s">
        <v>33</v>
      </c>
      <c r="B8" s="13" t="s">
        <v>56</v>
      </c>
      <c r="C8" s="13" t="s">
        <v>9</v>
      </c>
      <c r="D8" s="14">
        <v>100</v>
      </c>
      <c r="E8" s="14">
        <f t="shared" si="0"/>
        <v>0.5</v>
      </c>
      <c r="H8" s="15"/>
    </row>
    <row r="9" s="2" customFormat="1" ht="37" customHeight="1" spans="1:8">
      <c r="A9" s="13" t="s">
        <v>33</v>
      </c>
      <c r="B9" s="13" t="s">
        <v>57</v>
      </c>
      <c r="C9" s="13" t="s">
        <v>9</v>
      </c>
      <c r="D9" s="14">
        <v>100</v>
      </c>
      <c r="E9" s="14">
        <f t="shared" si="0"/>
        <v>0.5</v>
      </c>
      <c r="H9" s="15"/>
    </row>
    <row r="10" s="2" customFormat="1" ht="37" customHeight="1" spans="1:8">
      <c r="A10" s="13"/>
      <c r="B10" s="13"/>
      <c r="C10" s="13"/>
      <c r="D10" s="14"/>
      <c r="E10" s="14"/>
      <c r="H10" s="15"/>
    </row>
    <row r="11" s="2" customFormat="1" ht="37" customHeight="1" spans="1:8">
      <c r="A11" s="13"/>
      <c r="B11" s="13"/>
      <c r="C11" s="13"/>
      <c r="D11" s="14"/>
      <c r="E11" s="14"/>
      <c r="H11" s="15"/>
    </row>
    <row r="12" s="2" customFormat="1" ht="37" customHeight="1" spans="1:8">
      <c r="A12" s="13"/>
      <c r="B12" s="13"/>
      <c r="C12" s="13"/>
      <c r="D12" s="14"/>
      <c r="E12" s="14"/>
      <c r="H12" s="15"/>
    </row>
    <row r="13" s="2" customFormat="1" ht="37" customHeight="1" spans="1:8">
      <c r="A13" s="13"/>
      <c r="B13" s="13"/>
      <c r="C13" s="13"/>
      <c r="D13" s="14"/>
      <c r="E13" s="14"/>
      <c r="H13" s="15"/>
    </row>
    <row r="14" s="2" customFormat="1" ht="37" customHeight="1" spans="1:8">
      <c r="A14" s="13"/>
      <c r="B14" s="13"/>
      <c r="C14" s="13"/>
      <c r="D14" s="14"/>
      <c r="E14" s="14"/>
      <c r="H14" s="15"/>
    </row>
    <row r="15" s="2" customFormat="1" ht="37" customHeight="1" spans="1:8">
      <c r="A15" s="13"/>
      <c r="B15" s="13"/>
      <c r="C15" s="13"/>
      <c r="D15" s="14"/>
      <c r="E15" s="14"/>
      <c r="H15" s="15"/>
    </row>
    <row r="16" s="2" customFormat="1" ht="37" customHeight="1" spans="1:8">
      <c r="A16" s="13"/>
      <c r="B16" s="13"/>
      <c r="C16" s="13"/>
      <c r="D16" s="14"/>
      <c r="E16" s="14"/>
      <c r="H16" s="15"/>
    </row>
    <row r="17" s="2" customFormat="1" ht="37" customHeight="1" spans="1:8">
      <c r="A17" s="13"/>
      <c r="B17" s="13"/>
      <c r="C17" s="13"/>
      <c r="D17" s="14"/>
      <c r="E17" s="14"/>
      <c r="H17" s="15"/>
    </row>
  </sheetData>
  <mergeCells count="2">
    <mergeCell ref="A1:E1"/>
    <mergeCell ref="A2:E2"/>
  </mergeCells>
  <printOptions horizontalCentered="1"/>
  <pageMargins left="0.700694444444444" right="0.700694444444444" top="0.751388888888889" bottom="0.751388888888889" header="0.298611111111111" footer="0.298611111111111"/>
  <pageSetup paperSize="9" firstPageNumber="11" orientation="portrait" useFirstPageNumber="1" horizontalDpi="600" verticalDpi="600"/>
  <headerFooter>
    <oddFooter>&amp;C&amp;"Times New Roman"—   &amp;P   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zoomScale="145" zoomScaleNormal="145" zoomScaleSheetLayoutView="60" workbookViewId="0">
      <selection activeCell="A3" sqref="$A3:$XFD5"/>
    </sheetView>
  </sheetViews>
  <sheetFormatPr defaultColWidth="9" defaultRowHeight="14.25" outlineLevelCol="7"/>
  <cols>
    <col min="1" max="1" width="12.375" style="3"/>
    <col min="2" max="2" width="18.375" style="4"/>
    <col min="3" max="3" width="29.125" style="5"/>
    <col min="4" max="4" width="10" style="5"/>
    <col min="5" max="5" width="11" style="6"/>
    <col min="6" max="6" width="6.625"/>
    <col min="7" max="16384" width="9" style="5"/>
  </cols>
  <sheetData>
    <row r="1" ht="25" customHeight="1" spans="1:5">
      <c r="A1" s="7" t="s">
        <v>59</v>
      </c>
      <c r="B1" s="8"/>
      <c r="C1" s="8"/>
      <c r="D1" s="8"/>
      <c r="E1" s="8"/>
    </row>
    <row r="2" ht="59" customHeight="1" spans="1:7">
      <c r="A2" s="9" t="s">
        <v>1</v>
      </c>
      <c r="B2" s="9"/>
      <c r="C2" s="9"/>
      <c r="D2" s="9"/>
      <c r="E2" s="9"/>
      <c r="F2" s="10"/>
      <c r="G2" s="10"/>
    </row>
    <row r="3" s="1" customFormat="1" ht="27" customHeight="1" spans="1:5">
      <c r="A3" s="11" t="s">
        <v>28</v>
      </c>
      <c r="B3" s="11" t="s">
        <v>29</v>
      </c>
      <c r="C3" s="12" t="s">
        <v>30</v>
      </c>
      <c r="D3" s="12" t="s">
        <v>31</v>
      </c>
      <c r="E3" s="12" t="s">
        <v>32</v>
      </c>
    </row>
    <row r="4" s="2" customFormat="1" ht="27" customHeight="1" spans="1:8">
      <c r="A4" s="13" t="s">
        <v>60</v>
      </c>
      <c r="B4" s="13" t="s">
        <v>61</v>
      </c>
      <c r="C4" s="13" t="s">
        <v>9</v>
      </c>
      <c r="D4" s="14">
        <v>100</v>
      </c>
      <c r="E4" s="14">
        <f t="shared" ref="E4:E22" si="0">D4/100*3</f>
        <v>3</v>
      </c>
      <c r="H4" s="15"/>
    </row>
    <row r="5" s="2" customFormat="1" ht="27" customHeight="1" spans="1:8">
      <c r="A5" s="13" t="s">
        <v>60</v>
      </c>
      <c r="B5" s="13" t="s">
        <v>62</v>
      </c>
      <c r="C5" s="13" t="s">
        <v>9</v>
      </c>
      <c r="D5" s="14">
        <v>100</v>
      </c>
      <c r="E5" s="14">
        <f t="shared" si="0"/>
        <v>3</v>
      </c>
      <c r="H5" s="15"/>
    </row>
    <row r="6" s="2" customFormat="1" ht="27" customHeight="1" spans="1:8">
      <c r="A6" s="13" t="s">
        <v>60</v>
      </c>
      <c r="B6" s="13" t="s">
        <v>63</v>
      </c>
      <c r="C6" s="13" t="s">
        <v>9</v>
      </c>
      <c r="D6" s="14">
        <v>100</v>
      </c>
      <c r="E6" s="14">
        <f t="shared" si="0"/>
        <v>3</v>
      </c>
      <c r="H6" s="15"/>
    </row>
    <row r="7" s="2" customFormat="1" ht="27" customHeight="1" spans="1:8">
      <c r="A7" s="13" t="s">
        <v>60</v>
      </c>
      <c r="B7" s="13" t="s">
        <v>64</v>
      </c>
      <c r="C7" s="13" t="s">
        <v>9</v>
      </c>
      <c r="D7" s="14">
        <v>100</v>
      </c>
      <c r="E7" s="14">
        <f t="shared" si="0"/>
        <v>3</v>
      </c>
      <c r="H7" s="15"/>
    </row>
    <row r="8" s="2" customFormat="1" ht="27" customHeight="1" spans="1:8">
      <c r="A8" s="13" t="s">
        <v>60</v>
      </c>
      <c r="B8" s="13" t="s">
        <v>65</v>
      </c>
      <c r="C8" s="13" t="s">
        <v>9</v>
      </c>
      <c r="D8" s="14">
        <v>100</v>
      </c>
      <c r="E8" s="14">
        <f t="shared" si="0"/>
        <v>3</v>
      </c>
      <c r="H8" s="15"/>
    </row>
    <row r="9" s="2" customFormat="1" ht="27" customHeight="1" spans="1:8">
      <c r="A9" s="13" t="s">
        <v>60</v>
      </c>
      <c r="B9" s="13" t="s">
        <v>66</v>
      </c>
      <c r="C9" s="13" t="s">
        <v>9</v>
      </c>
      <c r="D9" s="14">
        <v>100</v>
      </c>
      <c r="E9" s="14">
        <f t="shared" si="0"/>
        <v>3</v>
      </c>
      <c r="H9" s="15"/>
    </row>
    <row r="10" s="2" customFormat="1" ht="27" customHeight="1" spans="1:8">
      <c r="A10" s="13" t="s">
        <v>60</v>
      </c>
      <c r="B10" s="13" t="s">
        <v>67</v>
      </c>
      <c r="C10" s="13" t="s">
        <v>9</v>
      </c>
      <c r="D10" s="14">
        <v>100</v>
      </c>
      <c r="E10" s="14">
        <f t="shared" si="0"/>
        <v>3</v>
      </c>
      <c r="H10" s="15"/>
    </row>
    <row r="11" s="2" customFormat="1" ht="27" customHeight="1" spans="1:8">
      <c r="A11" s="13" t="s">
        <v>60</v>
      </c>
      <c r="B11" s="13" t="s">
        <v>68</v>
      </c>
      <c r="C11" s="13" t="s">
        <v>9</v>
      </c>
      <c r="D11" s="14">
        <v>100</v>
      </c>
      <c r="E11" s="14">
        <f t="shared" si="0"/>
        <v>3</v>
      </c>
      <c r="H11" s="15"/>
    </row>
    <row r="12" s="2" customFormat="1" ht="27" customHeight="1" spans="1:8">
      <c r="A12" s="13" t="s">
        <v>60</v>
      </c>
      <c r="B12" s="13" t="s">
        <v>69</v>
      </c>
      <c r="C12" s="14" t="s">
        <v>70</v>
      </c>
      <c r="D12" s="14">
        <v>99.5</v>
      </c>
      <c r="E12" s="14">
        <f t="shared" si="0"/>
        <v>2.985</v>
      </c>
      <c r="H12" s="15"/>
    </row>
    <row r="13" s="2" customFormat="1" ht="27" customHeight="1" spans="1:8">
      <c r="A13" s="13" t="s">
        <v>60</v>
      </c>
      <c r="B13" s="13" t="s">
        <v>71</v>
      </c>
      <c r="C13" s="14" t="s">
        <v>70</v>
      </c>
      <c r="D13" s="14">
        <v>99.5</v>
      </c>
      <c r="E13" s="14">
        <f t="shared" si="0"/>
        <v>2.985</v>
      </c>
      <c r="H13" s="15"/>
    </row>
    <row r="14" s="2" customFormat="1" ht="27" customHeight="1" spans="1:8">
      <c r="A14" s="13" t="s">
        <v>60</v>
      </c>
      <c r="B14" s="13" t="s">
        <v>72</v>
      </c>
      <c r="C14" s="14" t="s">
        <v>70</v>
      </c>
      <c r="D14" s="14">
        <v>99.5</v>
      </c>
      <c r="E14" s="14">
        <f t="shared" si="0"/>
        <v>2.985</v>
      </c>
      <c r="H14" s="15"/>
    </row>
    <row r="15" s="2" customFormat="1" ht="27" customHeight="1" spans="1:8">
      <c r="A15" s="13" t="s">
        <v>60</v>
      </c>
      <c r="B15" s="13" t="s">
        <v>73</v>
      </c>
      <c r="C15" s="14" t="s">
        <v>70</v>
      </c>
      <c r="D15" s="14">
        <v>99.5</v>
      </c>
      <c r="E15" s="14">
        <f t="shared" si="0"/>
        <v>2.985</v>
      </c>
      <c r="H15" s="15"/>
    </row>
    <row r="16" s="2" customFormat="1" ht="27" customHeight="1" spans="1:8">
      <c r="A16" s="13" t="s">
        <v>60</v>
      </c>
      <c r="B16" s="13" t="s">
        <v>74</v>
      </c>
      <c r="C16" s="14" t="s">
        <v>70</v>
      </c>
      <c r="D16" s="14">
        <v>99.5</v>
      </c>
      <c r="E16" s="14">
        <f t="shared" si="0"/>
        <v>2.985</v>
      </c>
      <c r="H16" s="15"/>
    </row>
    <row r="17" s="2" customFormat="1" ht="27" customHeight="1" spans="1:8">
      <c r="A17" s="13" t="s">
        <v>60</v>
      </c>
      <c r="B17" s="13" t="s">
        <v>75</v>
      </c>
      <c r="C17" s="14" t="s">
        <v>70</v>
      </c>
      <c r="D17" s="14">
        <v>99.5</v>
      </c>
      <c r="E17" s="14">
        <f t="shared" si="0"/>
        <v>2.985</v>
      </c>
      <c r="H17" s="15"/>
    </row>
    <row r="18" s="2" customFormat="1" ht="27" customHeight="1" spans="1:8">
      <c r="A18" s="13" t="s">
        <v>60</v>
      </c>
      <c r="B18" s="13" t="s">
        <v>76</v>
      </c>
      <c r="C18" s="14" t="s">
        <v>70</v>
      </c>
      <c r="D18" s="14">
        <v>99.5</v>
      </c>
      <c r="E18" s="14">
        <f t="shared" si="0"/>
        <v>2.985</v>
      </c>
      <c r="H18" s="15"/>
    </row>
    <row r="19" s="2" customFormat="1" ht="27" customHeight="1" spans="1:8">
      <c r="A19" s="13" t="s">
        <v>60</v>
      </c>
      <c r="B19" s="13" t="s">
        <v>77</v>
      </c>
      <c r="C19" s="14" t="s">
        <v>70</v>
      </c>
      <c r="D19" s="14">
        <v>99.5</v>
      </c>
      <c r="E19" s="14">
        <f t="shared" si="0"/>
        <v>2.985</v>
      </c>
      <c r="H19" s="15"/>
    </row>
    <row r="20" s="2" customFormat="1" ht="27" customHeight="1" spans="1:8">
      <c r="A20" s="13" t="s">
        <v>60</v>
      </c>
      <c r="B20" s="13" t="s">
        <v>78</v>
      </c>
      <c r="C20" s="14" t="s">
        <v>70</v>
      </c>
      <c r="D20" s="14">
        <v>99.5</v>
      </c>
      <c r="E20" s="14">
        <f t="shared" si="0"/>
        <v>2.985</v>
      </c>
      <c r="H20" s="15"/>
    </row>
    <row r="21" s="2" customFormat="1" ht="27" customHeight="1" spans="1:8">
      <c r="A21" s="13" t="s">
        <v>60</v>
      </c>
      <c r="B21" s="13" t="s">
        <v>79</v>
      </c>
      <c r="C21" s="14" t="s">
        <v>70</v>
      </c>
      <c r="D21" s="14">
        <v>99.5</v>
      </c>
      <c r="E21" s="14">
        <f t="shared" si="0"/>
        <v>2.985</v>
      </c>
      <c r="H21" s="15"/>
    </row>
    <row r="22" s="2" customFormat="1" ht="27" customHeight="1" spans="1:8">
      <c r="A22" s="13" t="s">
        <v>60</v>
      </c>
      <c r="B22" s="13" t="s">
        <v>80</v>
      </c>
      <c r="C22" s="14" t="s">
        <v>70</v>
      </c>
      <c r="D22" s="14">
        <v>99.5</v>
      </c>
      <c r="E22" s="14">
        <f t="shared" si="0"/>
        <v>2.985</v>
      </c>
      <c r="H22" s="15"/>
    </row>
  </sheetData>
  <mergeCells count="2">
    <mergeCell ref="A1:E1"/>
    <mergeCell ref="A2:E2"/>
  </mergeCells>
  <printOptions horizontalCentered="1"/>
  <pageMargins left="0.700694444444444" right="0.700694444444444" top="0.751388888888889" bottom="0.751388888888889" header="0.298611111111111" footer="0.298611111111111"/>
  <pageSetup paperSize="9" firstPageNumber="11" orientation="portrait" useFirstPageNumber="1" horizontalDpi="600" verticalDpi="600"/>
  <headerFooter>
    <oddFooter>&amp;C&amp;"Times New Roman"—   &amp;P  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道地中药材产业（乡镇）</vt:lpstr>
      <vt:lpstr>中医药健康旅游示范县（乡镇） </vt:lpstr>
      <vt:lpstr>道地中药材产业（街道）</vt:lpstr>
      <vt:lpstr>中医药健康旅游示范县（街道）</vt:lpstr>
      <vt:lpstr>支持道地药材产业发展（部门）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戚元培</cp:lastModifiedBy>
  <dcterms:created xsi:type="dcterms:W3CDTF">2013-01-13T04:59:00Z</dcterms:created>
  <cp:lastPrinted>2019-12-25T09:53:00Z</cp:lastPrinted>
  <dcterms:modified xsi:type="dcterms:W3CDTF">2022-08-31T04:36:41Z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">
    <vt:lpwstr>2052-11.1.0.9584</vt:lpwstr>
  </property>
  <property fmtid="{D5CDD505-2E9C-101B-9397-08002B2CF9AE}" pid="3" name="ICV">
    <vt:lpwstr>4C0925609E144100AAA4F1C27B728D2B</vt:lpwstr>
  </property>
  <property fmtid="{D5CDD505-2E9C-101B-9397-08002B2CF9AE}" pid="4" name="KSOProductBuildVer">
    <vt:lpwstr>2052-11.1.0.12302</vt:lpwstr>
  </property>
</Properties>
</file>